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55" yWindow="465" windowWidth="13920" windowHeight="10695"/>
  </bookViews>
  <sheets>
    <sheet name="人数" sheetId="4" r:id="rId1"/>
    <sheet name="试卷印刷" sheetId="6" r:id="rId2"/>
  </sheets>
  <calcPr calcId="124519"/>
</workbook>
</file>

<file path=xl/calcChain.xml><?xml version="1.0" encoding="utf-8"?>
<calcChain xmlns="http://schemas.openxmlformats.org/spreadsheetml/2006/main">
  <c r="C15" i="6"/>
  <c r="C14"/>
  <c r="C13"/>
  <c r="C9"/>
  <c r="C8"/>
  <c r="C7"/>
  <c r="C6"/>
  <c r="C5"/>
  <c r="C4"/>
  <c r="C3"/>
</calcChain>
</file>

<file path=xl/sharedStrings.xml><?xml version="1.0" encoding="utf-8"?>
<sst xmlns="http://schemas.openxmlformats.org/spreadsheetml/2006/main" count="130" uniqueCount="121">
  <si>
    <t xml:space="preserve">    2、凭学生证或身份证参加考试，考试全程严格禁止使用手机。</t>
    <phoneticPr fontId="2" type="noConversion"/>
  </si>
  <si>
    <t>8：30－10：30</t>
    <phoneticPr fontId="2" type="noConversion"/>
  </si>
  <si>
    <t>10：40－12：40</t>
    <phoneticPr fontId="2" type="noConversion"/>
  </si>
  <si>
    <t>13：00－15：00</t>
    <phoneticPr fontId="2" type="noConversion"/>
  </si>
  <si>
    <t>班级 (应考人数)</t>
    <phoneticPr fontId="2" type="noConversion"/>
  </si>
  <si>
    <t>班级 (应考人数)</t>
    <phoneticPr fontId="2" type="noConversion"/>
  </si>
  <si>
    <t>8：30－10：30</t>
    <phoneticPr fontId="2" type="noConversion"/>
  </si>
  <si>
    <t>10：40－12：40</t>
    <phoneticPr fontId="2" type="noConversion"/>
  </si>
  <si>
    <t>13：00－15：00</t>
    <phoneticPr fontId="2" type="noConversion"/>
  </si>
  <si>
    <t>15：10-17：10</t>
    <phoneticPr fontId="2" type="noConversion"/>
  </si>
  <si>
    <t>17：20-19：20</t>
    <phoneticPr fontId="2" type="noConversion"/>
  </si>
  <si>
    <t xml:space="preserve">    4、“*”指学位课程</t>
    <phoneticPr fontId="2" type="noConversion"/>
  </si>
  <si>
    <t xml:space="preserve">    3、如有特殊情况，请提前联系刘老师。联系电话：34693313</t>
    <phoneticPr fontId="2" type="noConversion"/>
  </si>
  <si>
    <t xml:space="preserve">14安全3班
（29人）        </t>
    <phoneticPr fontId="2" type="noConversion"/>
  </si>
  <si>
    <r>
      <t>14制造3班
(64人)</t>
    </r>
    <r>
      <rPr>
        <b/>
        <sz val="14"/>
        <rFont val="宋体"/>
        <family val="3"/>
        <charset val="134"/>
      </rPr>
      <t xml:space="preserve">  </t>
    </r>
    <phoneticPr fontId="2" type="noConversion"/>
  </si>
  <si>
    <r>
      <t>14制造4班 
(31人)</t>
    </r>
    <r>
      <rPr>
        <b/>
        <sz val="14"/>
        <rFont val="宋体"/>
        <family val="3"/>
        <charset val="134"/>
      </rPr>
      <t xml:space="preserve">  </t>
    </r>
    <phoneticPr fontId="2" type="noConversion"/>
  </si>
  <si>
    <r>
      <t>14制造5班
(24人)</t>
    </r>
    <r>
      <rPr>
        <b/>
        <sz val="14"/>
        <rFont val="宋体"/>
        <family val="3"/>
        <charset val="134"/>
      </rPr>
      <t xml:space="preserve">   </t>
    </r>
    <phoneticPr fontId="2" type="noConversion"/>
  </si>
  <si>
    <t>15制造1班、2班、3班
(49人)</t>
    <phoneticPr fontId="2" type="noConversion"/>
  </si>
  <si>
    <t>16运输1、2班 
(36人)</t>
    <phoneticPr fontId="2" type="noConversion"/>
  </si>
  <si>
    <t>16制造1、2班
(39人）</t>
    <phoneticPr fontId="2" type="noConversion"/>
  </si>
  <si>
    <t>综合楼110</t>
  </si>
  <si>
    <t>综合楼110</t>
    <phoneticPr fontId="2" type="noConversion"/>
  </si>
  <si>
    <t>15运输1-5班
(39人)</t>
    <phoneticPr fontId="2" type="noConversion"/>
  </si>
  <si>
    <t>南航14动力
11 人</t>
    <phoneticPr fontId="20" type="noConversion"/>
  </si>
  <si>
    <r>
      <t xml:space="preserve">时间        课程           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教室</t>
    </r>
    <phoneticPr fontId="2" type="noConversion"/>
  </si>
  <si>
    <t>监考老师：刘丽萍</t>
    <phoneticPr fontId="2" type="noConversion"/>
  </si>
  <si>
    <t>监考老师：吴翔</t>
    <phoneticPr fontId="2" type="noConversion"/>
  </si>
  <si>
    <t>监考老师：郑婷婷</t>
    <phoneticPr fontId="2" type="noConversion"/>
  </si>
  <si>
    <t>监考老师：卢华萍</t>
    <phoneticPr fontId="2" type="noConversion"/>
  </si>
  <si>
    <r>
      <t xml:space="preserve">时间   课程                </t>
    </r>
    <r>
      <rPr>
        <b/>
        <sz val="14"/>
        <rFont val="宋体"/>
        <family val="3"/>
        <charset val="134"/>
      </rPr>
      <t>教室</t>
    </r>
    <phoneticPr fontId="2" type="noConversion"/>
  </si>
  <si>
    <t>监考老师：吴平</t>
    <phoneticPr fontId="2" type="noConversion"/>
  </si>
  <si>
    <t>2016学年第一学期专升本补考考试安排（飞院及南航）</t>
    <phoneticPr fontId="2" type="noConversion"/>
  </si>
  <si>
    <t>2016学年第一学期专升本补考考试安排（飞院）</t>
    <phoneticPr fontId="2" type="noConversion"/>
  </si>
  <si>
    <t>监考老师：邬文华</t>
    <phoneticPr fontId="2" type="noConversion"/>
  </si>
  <si>
    <t>大学英语
（闭卷）12人</t>
    <phoneticPr fontId="2" type="noConversion"/>
  </si>
  <si>
    <t>治安管理法
（开卷）2人</t>
    <phoneticPr fontId="2" type="noConversion"/>
  </si>
  <si>
    <t>中国近代史
（开卷）11人</t>
    <phoneticPr fontId="2" type="noConversion"/>
  </si>
  <si>
    <t>航空犯罪学
（开卷）2人</t>
    <phoneticPr fontId="2" type="noConversion"/>
  </si>
  <si>
    <t>马克思主义
（开卷）64人</t>
    <phoneticPr fontId="2" type="noConversion"/>
  </si>
  <si>
    <t>中国近代史
（开卷）45人</t>
    <phoneticPr fontId="2" type="noConversion"/>
  </si>
  <si>
    <t>马克思主义
（开卷）22人</t>
    <phoneticPr fontId="2" type="noConversion"/>
  </si>
  <si>
    <t>中国近代史
（开卷）31人</t>
    <phoneticPr fontId="2" type="noConversion"/>
  </si>
  <si>
    <t>中国近代史
（开卷）24人</t>
    <phoneticPr fontId="2" type="noConversion"/>
  </si>
  <si>
    <t>状态监测与故障诊断
（半开卷）11人</t>
    <phoneticPr fontId="20" type="noConversion"/>
  </si>
  <si>
    <t>发动机控制系统
（开卷）11人</t>
    <phoneticPr fontId="20" type="noConversion"/>
  </si>
  <si>
    <t>机械振动基础
（半开卷）11人</t>
    <phoneticPr fontId="20" type="noConversion"/>
  </si>
  <si>
    <t>自动控制原理
19人（开卷）1+15+3</t>
    <phoneticPr fontId="2" type="noConversion"/>
  </si>
  <si>
    <t>可靠性原理
49人（半开卷）1+45+3</t>
    <phoneticPr fontId="2" type="noConversion"/>
  </si>
  <si>
    <t>飞机系统(下)*
19人（闭卷）1+15+3</t>
    <phoneticPr fontId="2" type="noConversion"/>
  </si>
  <si>
    <t>飞机电气系统
34人（闭卷）6+19+9</t>
    <phoneticPr fontId="2" type="noConversion"/>
  </si>
  <si>
    <t>飞行原理
17人（闭卷）1+14+2</t>
    <phoneticPr fontId="2" type="noConversion"/>
  </si>
  <si>
    <t>安全系统工程*
（闭卷）2人</t>
    <phoneticPr fontId="2" type="noConversion"/>
  </si>
  <si>
    <t>安检管理心理学
（闭卷）2人</t>
    <phoneticPr fontId="2" type="noConversion"/>
  </si>
  <si>
    <t>民航安检概论
（闭卷）2人</t>
    <phoneticPr fontId="2" type="noConversion"/>
  </si>
  <si>
    <t>航空安保管理体系
（开卷）3人</t>
    <phoneticPr fontId="2" type="noConversion"/>
  </si>
  <si>
    <t>大学英语
（闭卷）5人</t>
    <phoneticPr fontId="2" type="noConversion"/>
  </si>
  <si>
    <t>治安管理法&amp;公共安全管理
（开卷）3人+3人</t>
    <phoneticPr fontId="2" type="noConversion"/>
  </si>
  <si>
    <t>航空法
26人（开卷）3+4+12+5+2</t>
    <phoneticPr fontId="2" type="noConversion"/>
  </si>
  <si>
    <t>管理学
32人（闭卷）4+8+11+5+4</t>
    <phoneticPr fontId="2" type="noConversion"/>
  </si>
  <si>
    <t>服务心理学
34人(闭卷)4+6+17+5+2</t>
    <phoneticPr fontId="2" type="noConversion"/>
  </si>
  <si>
    <t>飞机租赁
30人（半开卷）3+5+11+5+6</t>
    <phoneticPr fontId="2" type="noConversion"/>
  </si>
  <si>
    <t>民航运输生产组织*
39人（开卷） 3+6+15+11+4</t>
    <phoneticPr fontId="2" type="noConversion"/>
  </si>
  <si>
    <t>大学英语
29人（闭卷）1+28</t>
    <phoneticPr fontId="2" type="noConversion"/>
  </si>
  <si>
    <t>民航市场营销
36人（开卷）0+36</t>
    <phoneticPr fontId="2" type="noConversion"/>
  </si>
  <si>
    <t>中国近代史
26人（开卷）2+24</t>
    <phoneticPr fontId="2" type="noConversion"/>
  </si>
  <si>
    <t>航空运输地理
24人（开卷）2+22</t>
    <phoneticPr fontId="2" type="noConversion"/>
  </si>
  <si>
    <t>大学英语
25人（闭卷）6+19</t>
    <phoneticPr fontId="2" type="noConversion"/>
  </si>
  <si>
    <t>工程力学
19人（闭卷）4+15</t>
    <phoneticPr fontId="2" type="noConversion"/>
  </si>
  <si>
    <t>马克思主义
36人（开卷）6+30</t>
    <phoneticPr fontId="2" type="noConversion"/>
  </si>
  <si>
    <t>中国近代史
39人（开卷）8+31</t>
    <phoneticPr fontId="2" type="noConversion"/>
  </si>
  <si>
    <t>学历教育办公室</t>
    <phoneticPr fontId="2" type="noConversion"/>
  </si>
  <si>
    <t>2016学年第一学期成教专升本补考试卷印刷</t>
    <phoneticPr fontId="2" type="noConversion"/>
  </si>
  <si>
    <t>马克思主义
（开卷）29人</t>
    <phoneticPr fontId="2" type="noConversion"/>
  </si>
  <si>
    <t>序号</t>
    <phoneticPr fontId="2" type="noConversion"/>
  </si>
  <si>
    <t>课程</t>
    <phoneticPr fontId="2" type="noConversion"/>
  </si>
  <si>
    <t>试卷份数</t>
    <phoneticPr fontId="2" type="noConversion"/>
  </si>
  <si>
    <t>大学英语</t>
    <phoneticPr fontId="2" type="noConversion"/>
  </si>
  <si>
    <t>治安管理法</t>
    <phoneticPr fontId="2" type="noConversion"/>
  </si>
  <si>
    <t>马克思主义</t>
    <phoneticPr fontId="2" type="noConversion"/>
  </si>
  <si>
    <t>中国近代史</t>
    <phoneticPr fontId="2" type="noConversion"/>
  </si>
  <si>
    <t>航空犯罪学</t>
    <phoneticPr fontId="2" type="noConversion"/>
  </si>
  <si>
    <t>工程力学</t>
    <phoneticPr fontId="2" type="noConversion"/>
  </si>
  <si>
    <t>自动控制原理</t>
    <phoneticPr fontId="2" type="noConversion"/>
  </si>
  <si>
    <t>状态监测与故障诊断</t>
    <phoneticPr fontId="2" type="noConversion"/>
  </si>
  <si>
    <t>发动机控制系统</t>
    <phoneticPr fontId="2" type="noConversion"/>
  </si>
  <si>
    <t>机械振动基础</t>
    <phoneticPr fontId="2" type="noConversion"/>
  </si>
  <si>
    <t>可靠性原理</t>
    <phoneticPr fontId="2" type="noConversion"/>
  </si>
  <si>
    <t>飞机系统(下)</t>
    <phoneticPr fontId="2" type="noConversion"/>
  </si>
  <si>
    <t>飞机电气系统</t>
    <phoneticPr fontId="2" type="noConversion"/>
  </si>
  <si>
    <t>飞行原理</t>
    <phoneticPr fontId="2" type="noConversion"/>
  </si>
  <si>
    <t>安全系统工程</t>
    <phoneticPr fontId="2" type="noConversion"/>
  </si>
  <si>
    <t>安检管理心理学</t>
    <phoneticPr fontId="2" type="noConversion"/>
  </si>
  <si>
    <t>民航安检概论</t>
    <phoneticPr fontId="2" type="noConversion"/>
  </si>
  <si>
    <t>航空安保管理体系</t>
    <phoneticPr fontId="2" type="noConversion"/>
  </si>
  <si>
    <t>公共安全管理</t>
    <phoneticPr fontId="2" type="noConversion"/>
  </si>
  <si>
    <t>航空法</t>
    <phoneticPr fontId="2" type="noConversion"/>
  </si>
  <si>
    <t>管理学</t>
    <phoneticPr fontId="2" type="noConversion"/>
  </si>
  <si>
    <t>服务心理学</t>
    <phoneticPr fontId="2" type="noConversion"/>
  </si>
  <si>
    <t>飞机租赁</t>
    <phoneticPr fontId="2" type="noConversion"/>
  </si>
  <si>
    <t>民航运输生产组织</t>
    <phoneticPr fontId="2" type="noConversion"/>
  </si>
  <si>
    <t>民航市场营销</t>
    <phoneticPr fontId="2" type="noConversion"/>
  </si>
  <si>
    <t>航空运输地理</t>
    <phoneticPr fontId="2" type="noConversion"/>
  </si>
  <si>
    <t>监考老师：李玉珍、方淑英</t>
    <phoneticPr fontId="2" type="noConversion"/>
  </si>
  <si>
    <t>15安全、16安全
(3人+9人)</t>
    <phoneticPr fontId="2" type="noConversion"/>
  </si>
  <si>
    <t xml:space="preserve">    5、专升本补考费50元/门，补考时交监考老师处。</t>
    <phoneticPr fontId="2" type="noConversion"/>
  </si>
  <si>
    <t>综合楼111</t>
    <phoneticPr fontId="2" type="noConversion"/>
  </si>
  <si>
    <t>综合楼208</t>
    <phoneticPr fontId="2" type="noConversion"/>
  </si>
  <si>
    <t>综合楼209</t>
    <phoneticPr fontId="2" type="noConversion"/>
  </si>
  <si>
    <t>综合楼209</t>
    <phoneticPr fontId="20" type="noConversion"/>
  </si>
  <si>
    <t>监考老师：王虎、黄颖芬</t>
    <phoneticPr fontId="2" type="noConversion"/>
  </si>
  <si>
    <t>监考老师：余慧</t>
    <phoneticPr fontId="2" type="noConversion"/>
  </si>
  <si>
    <r>
      <t>注：1、请大家注意考试时间，上午8点30半开始，下午1点开始，</t>
    </r>
    <r>
      <rPr>
        <b/>
        <sz val="14"/>
        <color indexed="10"/>
        <rFont val="宋体"/>
        <family val="3"/>
        <charset val="134"/>
      </rPr>
      <t>迟到者将不得参加考试。</t>
    </r>
    <phoneticPr fontId="2" type="noConversion"/>
  </si>
  <si>
    <t>工程力学
（闭卷）8人</t>
  </si>
  <si>
    <t>工程力学
（闭卷）5人</t>
  </si>
  <si>
    <t>自动控制原理
（开卷）9人</t>
  </si>
  <si>
    <t>自动控制原理
（开卷）5人</t>
  </si>
  <si>
    <t>马克思主义
（开卷）9人</t>
  </si>
  <si>
    <t>中国近代史
（开卷）8人</t>
  </si>
  <si>
    <t>航空犯罪学
（开卷）5人</t>
  </si>
  <si>
    <r>
      <t>马克思主义
2</t>
    </r>
    <r>
      <rPr>
        <sz val="14"/>
        <rFont val="宋体"/>
        <family val="3"/>
        <charset val="134"/>
      </rPr>
      <t>0</t>
    </r>
    <r>
      <rPr>
        <sz val="14"/>
        <rFont val="宋体"/>
        <family val="3"/>
        <charset val="134"/>
      </rPr>
      <t>人（开卷）2+</t>
    </r>
    <r>
      <rPr>
        <sz val="14"/>
        <rFont val="宋体"/>
        <family val="3"/>
        <charset val="134"/>
      </rPr>
      <t>18</t>
    </r>
    <phoneticPr fontId="2" type="noConversion"/>
  </si>
  <si>
    <t>监考老师：袁晶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</si>
</sst>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2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12"/>
      <color indexed="12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0"/>
      <color indexed="12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黑体"/>
      <family val="3"/>
      <charset val="134"/>
    </font>
    <font>
      <sz val="14"/>
      <name val="宋体"/>
      <family val="3"/>
      <charset val="134"/>
    </font>
    <font>
      <b/>
      <sz val="14"/>
      <color indexed="10"/>
      <name val="宋体"/>
      <family val="3"/>
      <charset val="134"/>
    </font>
    <font>
      <sz val="14"/>
      <color indexed="12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58" fontId="7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8" fillId="2" borderId="0" xfId="0" applyFont="1" applyFill="1" applyAlignment="1">
      <alignment horizontal="right" vertical="center"/>
    </xf>
    <xf numFmtId="176" fontId="0" fillId="2" borderId="0" xfId="0" applyNumberFormat="1" applyFill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12" fillId="0" borderId="7" xfId="0" applyNumberFormat="1" applyFont="1" applyFill="1" applyBorder="1" applyAlignment="1">
      <alignment horizontal="center" vertical="center" wrapText="1"/>
    </xf>
    <xf numFmtId="58" fontId="12" fillId="0" borderId="8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11758</xdr:colOff>
      <xdr:row>2</xdr:row>
      <xdr:rowOff>11760</xdr:rowOff>
    </xdr:from>
    <xdr:to>
      <xdr:col>2</xdr:col>
      <xdr:colOff>2528240</xdr:colOff>
      <xdr:row>3</xdr:row>
      <xdr:rowOff>258705</xdr:rowOff>
    </xdr:to>
    <xdr:sp macro="" textlink="">
      <xdr:nvSpPr>
        <xdr:cNvPr id="1053" name="Line 1"/>
        <xdr:cNvSpPr>
          <a:spLocks noChangeShapeType="1"/>
        </xdr:cNvSpPr>
      </xdr:nvSpPr>
      <xdr:spPr bwMode="auto">
        <a:xfrm>
          <a:off x="11758" y="1469908"/>
          <a:ext cx="3539538" cy="6114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628650</xdr:rowOff>
    </xdr:from>
    <xdr:to>
      <xdr:col>2</xdr:col>
      <xdr:colOff>19050</xdr:colOff>
      <xdr:row>4</xdr:row>
      <xdr:rowOff>9525</xdr:rowOff>
    </xdr:to>
    <xdr:sp macro="" textlink="">
      <xdr:nvSpPr>
        <xdr:cNvPr id="1055" name="Line 3"/>
        <xdr:cNvSpPr>
          <a:spLocks noChangeShapeType="1"/>
        </xdr:cNvSpPr>
      </xdr:nvSpPr>
      <xdr:spPr bwMode="auto">
        <a:xfrm>
          <a:off x="0" y="1457325"/>
          <a:ext cx="104775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1056" name="Line 4"/>
        <xdr:cNvSpPr>
          <a:spLocks noChangeShapeType="1"/>
        </xdr:cNvSpPr>
      </xdr:nvSpPr>
      <xdr:spPr bwMode="auto">
        <a:xfrm>
          <a:off x="0" y="6962775"/>
          <a:ext cx="102870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3</xdr:col>
      <xdr:colOff>0</xdr:colOff>
      <xdr:row>14</xdr:row>
      <xdr:rowOff>0</xdr:rowOff>
    </xdr:to>
    <xdr:cxnSp macro="">
      <xdr:nvCxnSpPr>
        <xdr:cNvPr id="7" name="直接连接符 6"/>
        <xdr:cNvCxnSpPr>
          <a:endCxn id="1056" idx="0"/>
        </xdr:cNvCxnSpPr>
      </xdr:nvCxnSpPr>
      <xdr:spPr>
        <a:xfrm rot="10800000">
          <a:off x="0" y="6926204"/>
          <a:ext cx="3327870" cy="4115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9"/>
  <sheetViews>
    <sheetView showGridLines="0" tabSelected="1" zoomScale="65" zoomScaleNormal="65" workbookViewId="0">
      <selection activeCell="B1" sqref="B1:I1"/>
    </sheetView>
  </sheetViews>
  <sheetFormatPr defaultRowHeight="14.25"/>
  <cols>
    <col min="2" max="2" width="13.5" customWidth="1"/>
    <col min="3" max="3" width="33.75" customWidth="1"/>
    <col min="4" max="4" width="28.375" customWidth="1"/>
    <col min="5" max="5" width="31.875" customWidth="1"/>
    <col min="6" max="6" width="31.25" customWidth="1"/>
    <col min="7" max="7" width="31.25" bestFit="1" customWidth="1"/>
    <col min="8" max="8" width="29" customWidth="1"/>
    <col min="9" max="9" width="26.625" customWidth="1"/>
    <col min="10" max="10" width="19.75" customWidth="1"/>
  </cols>
  <sheetData>
    <row r="1" spans="2:9" ht="65.25" customHeight="1" thickBot="1">
      <c r="B1" s="50" t="s">
        <v>31</v>
      </c>
      <c r="C1" s="50"/>
      <c r="D1" s="50"/>
      <c r="E1" s="50"/>
      <c r="F1" s="50"/>
      <c r="G1" s="50"/>
      <c r="H1" s="50"/>
      <c r="I1" s="50"/>
    </row>
    <row r="2" spans="2:9" ht="50.25" customHeight="1">
      <c r="B2" s="48" t="s">
        <v>5</v>
      </c>
      <c r="C2" s="49"/>
      <c r="D2" s="24" t="s">
        <v>13</v>
      </c>
      <c r="E2" s="24" t="s">
        <v>15</v>
      </c>
      <c r="F2" s="24" t="s">
        <v>16</v>
      </c>
      <c r="G2" s="24" t="s">
        <v>14</v>
      </c>
      <c r="H2" s="26" t="s">
        <v>23</v>
      </c>
    </row>
    <row r="3" spans="2:9" ht="28.5" customHeight="1">
      <c r="B3" s="51" t="s">
        <v>29</v>
      </c>
      <c r="C3" s="52"/>
      <c r="D3" s="35" t="s">
        <v>21</v>
      </c>
      <c r="E3" s="35" t="s">
        <v>21</v>
      </c>
      <c r="F3" s="35" t="s">
        <v>20</v>
      </c>
      <c r="G3" s="35" t="s">
        <v>107</v>
      </c>
      <c r="H3" s="36" t="s">
        <v>108</v>
      </c>
    </row>
    <row r="4" spans="2:9" ht="33.75" customHeight="1">
      <c r="B4" s="53"/>
      <c r="C4" s="52"/>
      <c r="D4" s="35" t="s">
        <v>25</v>
      </c>
      <c r="E4" s="45" t="s">
        <v>120</v>
      </c>
      <c r="F4" s="35" t="s">
        <v>33</v>
      </c>
      <c r="G4" s="38" t="s">
        <v>102</v>
      </c>
      <c r="H4" s="36" t="s">
        <v>28</v>
      </c>
    </row>
    <row r="5" spans="2:9" ht="50.25" customHeight="1">
      <c r="B5" s="59">
        <v>42658</v>
      </c>
      <c r="C5" s="20" t="s">
        <v>6</v>
      </c>
      <c r="D5" s="13" t="s">
        <v>34</v>
      </c>
      <c r="E5" s="22" t="s">
        <v>114</v>
      </c>
      <c r="F5" s="22" t="s">
        <v>114</v>
      </c>
      <c r="G5" s="22" t="s">
        <v>115</v>
      </c>
      <c r="H5" s="27" t="s">
        <v>43</v>
      </c>
    </row>
    <row r="6" spans="2:9" ht="50.25" customHeight="1">
      <c r="B6" s="59"/>
      <c r="C6" s="20" t="s">
        <v>7</v>
      </c>
      <c r="D6" s="13" t="s">
        <v>35</v>
      </c>
      <c r="E6" s="22" t="s">
        <v>112</v>
      </c>
      <c r="F6" s="22" t="s">
        <v>112</v>
      </c>
      <c r="G6" s="22" t="s">
        <v>113</v>
      </c>
      <c r="H6" s="32" t="s">
        <v>44</v>
      </c>
    </row>
    <row r="7" spans="2:9" ht="50.25" customHeight="1">
      <c r="B7" s="59"/>
      <c r="C7" s="20" t="s">
        <v>8</v>
      </c>
      <c r="D7" s="13" t="s">
        <v>72</v>
      </c>
      <c r="E7" s="13" t="s">
        <v>40</v>
      </c>
      <c r="F7" s="13" t="s">
        <v>40</v>
      </c>
      <c r="G7" s="13" t="s">
        <v>38</v>
      </c>
      <c r="H7" s="32" t="s">
        <v>45</v>
      </c>
    </row>
    <row r="8" spans="2:9" ht="50.25" customHeight="1">
      <c r="B8" s="59"/>
      <c r="C8" s="20" t="s">
        <v>9</v>
      </c>
      <c r="D8" s="28" t="s">
        <v>36</v>
      </c>
      <c r="E8" s="28" t="s">
        <v>41</v>
      </c>
      <c r="F8" s="28" t="s">
        <v>42</v>
      </c>
      <c r="G8" s="28" t="s">
        <v>39</v>
      </c>
      <c r="H8" s="32"/>
    </row>
    <row r="9" spans="2:9" ht="50.25" customHeight="1" thickBot="1">
      <c r="B9" s="60"/>
      <c r="C9" s="21" t="s">
        <v>10</v>
      </c>
      <c r="D9" s="29" t="s">
        <v>37</v>
      </c>
      <c r="E9" s="29"/>
      <c r="F9" s="29"/>
      <c r="G9" s="29"/>
      <c r="H9" s="33"/>
    </row>
    <row r="10" spans="2:9">
      <c r="B10" s="2"/>
      <c r="C10" s="4"/>
      <c r="D10" s="3"/>
      <c r="E10" s="5"/>
      <c r="F10" s="5"/>
      <c r="G10" s="6"/>
      <c r="H10" s="6"/>
      <c r="I10" s="6"/>
    </row>
    <row r="11" spans="2:9">
      <c r="B11" s="7"/>
      <c r="C11" s="7"/>
      <c r="D11" s="7"/>
      <c r="E11" s="7"/>
      <c r="F11" s="7"/>
      <c r="G11" s="7"/>
      <c r="H11" s="7"/>
      <c r="I11" s="7"/>
    </row>
    <row r="12" spans="2:9" ht="51.75" customHeight="1" thickBot="1">
      <c r="B12" s="54" t="s">
        <v>32</v>
      </c>
      <c r="C12" s="54"/>
      <c r="D12" s="54"/>
      <c r="E12" s="54"/>
      <c r="F12" s="54"/>
      <c r="G12" s="54"/>
      <c r="H12" s="54"/>
      <c r="I12" s="54"/>
    </row>
    <row r="13" spans="2:9" ht="51" customHeight="1">
      <c r="B13" s="57" t="s">
        <v>4</v>
      </c>
      <c r="C13" s="58"/>
      <c r="D13" s="68" t="s">
        <v>103</v>
      </c>
      <c r="E13" s="69"/>
      <c r="F13" s="24" t="s">
        <v>22</v>
      </c>
      <c r="G13" s="24" t="s">
        <v>18</v>
      </c>
      <c r="H13" s="24" t="s">
        <v>17</v>
      </c>
      <c r="I13" s="26" t="s">
        <v>19</v>
      </c>
    </row>
    <row r="14" spans="2:9" ht="49.5" customHeight="1">
      <c r="B14" s="61" t="s">
        <v>24</v>
      </c>
      <c r="C14" s="62"/>
      <c r="D14" s="64" t="s">
        <v>105</v>
      </c>
      <c r="E14" s="65"/>
      <c r="F14" s="35" t="s">
        <v>105</v>
      </c>
      <c r="G14" s="35" t="s">
        <v>105</v>
      </c>
      <c r="H14" s="35" t="s">
        <v>106</v>
      </c>
      <c r="I14" s="37" t="s">
        <v>106</v>
      </c>
    </row>
    <row r="15" spans="2:9" ht="28.5" customHeight="1">
      <c r="B15" s="63"/>
      <c r="C15" s="62"/>
      <c r="D15" s="66" t="s">
        <v>27</v>
      </c>
      <c r="E15" s="67"/>
      <c r="F15" s="35" t="s">
        <v>30</v>
      </c>
      <c r="G15" s="35" t="s">
        <v>26</v>
      </c>
      <c r="H15" s="45" t="s">
        <v>109</v>
      </c>
      <c r="I15" s="44" t="s">
        <v>110</v>
      </c>
    </row>
    <row r="16" spans="2:9" ht="50.25" customHeight="1">
      <c r="B16" s="59">
        <v>42658</v>
      </c>
      <c r="C16" s="20" t="s">
        <v>1</v>
      </c>
      <c r="D16" s="22" t="s">
        <v>51</v>
      </c>
      <c r="E16" s="22" t="s">
        <v>55</v>
      </c>
      <c r="F16" s="22" t="s">
        <v>57</v>
      </c>
      <c r="G16" s="22" t="s">
        <v>62</v>
      </c>
      <c r="H16" s="22" t="s">
        <v>46</v>
      </c>
      <c r="I16" s="27" t="s">
        <v>66</v>
      </c>
    </row>
    <row r="17" spans="2:11" ht="50.25" customHeight="1">
      <c r="B17" s="59"/>
      <c r="C17" s="20" t="s">
        <v>2</v>
      </c>
      <c r="D17" s="22" t="s">
        <v>52</v>
      </c>
      <c r="E17" s="22" t="s">
        <v>56</v>
      </c>
      <c r="F17" s="22" t="s">
        <v>58</v>
      </c>
      <c r="G17" s="22" t="s">
        <v>63</v>
      </c>
      <c r="H17" s="22" t="s">
        <v>47</v>
      </c>
      <c r="I17" s="27" t="s">
        <v>67</v>
      </c>
    </row>
    <row r="18" spans="2:11" ht="50.25" customHeight="1">
      <c r="B18" s="59"/>
      <c r="C18" s="20" t="s">
        <v>3</v>
      </c>
      <c r="D18" s="28" t="s">
        <v>53</v>
      </c>
      <c r="E18" s="28" t="s">
        <v>116</v>
      </c>
      <c r="F18" s="28" t="s">
        <v>59</v>
      </c>
      <c r="G18" s="47" t="s">
        <v>119</v>
      </c>
      <c r="H18" s="22" t="s">
        <v>48</v>
      </c>
      <c r="I18" s="32" t="s">
        <v>68</v>
      </c>
    </row>
    <row r="19" spans="2:11" ht="50.25" customHeight="1">
      <c r="B19" s="59"/>
      <c r="C19" s="20" t="s">
        <v>9</v>
      </c>
      <c r="D19" s="28" t="s">
        <v>54</v>
      </c>
      <c r="E19" s="28" t="s">
        <v>117</v>
      </c>
      <c r="F19" s="28" t="s">
        <v>60</v>
      </c>
      <c r="G19" s="28" t="s">
        <v>64</v>
      </c>
      <c r="H19" s="22" t="s">
        <v>49</v>
      </c>
      <c r="I19" s="32" t="s">
        <v>69</v>
      </c>
    </row>
    <row r="20" spans="2:11" ht="50.25" customHeight="1" thickBot="1">
      <c r="B20" s="60"/>
      <c r="C20" s="21" t="s">
        <v>10</v>
      </c>
      <c r="D20" s="30"/>
      <c r="E20" s="29" t="s">
        <v>118</v>
      </c>
      <c r="F20" s="29" t="s">
        <v>61</v>
      </c>
      <c r="G20" s="29" t="s">
        <v>65</v>
      </c>
      <c r="H20" s="23" t="s">
        <v>50</v>
      </c>
      <c r="I20" s="31"/>
    </row>
    <row r="21" spans="2:11" ht="39" customHeight="1">
      <c r="B21" s="12"/>
      <c r="C21" s="11"/>
      <c r="D21" s="11"/>
      <c r="E21" s="11"/>
      <c r="F21" s="11"/>
      <c r="G21" s="34"/>
      <c r="H21" s="11"/>
      <c r="I21" s="10"/>
      <c r="J21" s="10"/>
      <c r="K21" s="7"/>
    </row>
    <row r="22" spans="2:11" ht="27.75" customHeight="1">
      <c r="B22" s="46" t="s">
        <v>111</v>
      </c>
      <c r="C22" s="14"/>
      <c r="D22" s="14"/>
      <c r="E22" s="14"/>
      <c r="G22" s="1"/>
      <c r="H22" s="1"/>
      <c r="I22" s="1"/>
    </row>
    <row r="23" spans="2:11" s="8" customFormat="1" ht="21" customHeight="1">
      <c r="B23" s="15" t="s">
        <v>0</v>
      </c>
      <c r="C23" s="16"/>
      <c r="D23" s="16"/>
      <c r="E23" s="16"/>
      <c r="F23" s="1"/>
      <c r="G23" s="1"/>
      <c r="H23" s="1"/>
    </row>
    <row r="24" spans="2:11" ht="27" customHeight="1">
      <c r="B24" s="25" t="s">
        <v>12</v>
      </c>
      <c r="C24" s="17"/>
      <c r="D24" s="18"/>
      <c r="E24" s="19"/>
      <c r="F24" s="9"/>
      <c r="G24" s="9"/>
      <c r="H24" s="9"/>
      <c r="I24" s="1"/>
    </row>
    <row r="25" spans="2:11" ht="18.75">
      <c r="B25" s="55" t="s">
        <v>11</v>
      </c>
      <c r="C25" s="56"/>
      <c r="D25" s="56"/>
      <c r="E25" s="56"/>
      <c r="F25" s="56"/>
      <c r="I25" s="9"/>
    </row>
    <row r="26" spans="2:11" ht="18.75">
      <c r="B26" s="25" t="s">
        <v>104</v>
      </c>
      <c r="C26" s="14"/>
      <c r="D26" s="14"/>
      <c r="E26" s="14"/>
    </row>
    <row r="27" spans="2:11" ht="18.75">
      <c r="B27" s="14"/>
      <c r="C27" s="14"/>
      <c r="D27" s="14"/>
      <c r="E27" s="14"/>
    </row>
    <row r="28" spans="2:11" ht="18.75">
      <c r="B28" s="14"/>
      <c r="C28" s="14"/>
      <c r="D28" s="14"/>
    </row>
    <row r="29" spans="2:11" ht="18.75">
      <c r="B29" s="14"/>
      <c r="C29" s="14"/>
      <c r="D29" s="14"/>
      <c r="E29" s="14"/>
    </row>
  </sheetData>
  <mergeCells count="12">
    <mergeCell ref="B2:C2"/>
    <mergeCell ref="B1:I1"/>
    <mergeCell ref="B3:C4"/>
    <mergeCell ref="B12:I12"/>
    <mergeCell ref="B25:F25"/>
    <mergeCell ref="B13:C13"/>
    <mergeCell ref="B5:B9"/>
    <mergeCell ref="B16:B20"/>
    <mergeCell ref="B14:C15"/>
    <mergeCell ref="D14:E14"/>
    <mergeCell ref="D15:E15"/>
    <mergeCell ref="D13:E13"/>
  </mergeCells>
  <phoneticPr fontId="2" type="noConversion"/>
  <printOptions horizontalCentered="1"/>
  <pageMargins left="0.19685039370078741" right="0.15748031496062992" top="0.15748031496062992" bottom="0.39370078740157483" header="0.51181102362204722" footer="0.23622047244094491"/>
  <pageSetup paperSize="9"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F15" sqref="F15"/>
    </sheetView>
  </sheetViews>
  <sheetFormatPr defaultRowHeight="14.25"/>
  <cols>
    <col min="1" max="1" width="9.625" customWidth="1"/>
    <col min="2" max="2" width="37.625" customWidth="1"/>
    <col min="3" max="3" width="27.875" customWidth="1"/>
  </cols>
  <sheetData>
    <row r="1" spans="1:3" ht="32.25" customHeight="1">
      <c r="A1" s="70" t="s">
        <v>71</v>
      </c>
      <c r="B1" s="70"/>
      <c r="C1" s="70"/>
    </row>
    <row r="2" spans="1:3" s="43" customFormat="1" ht="19.5" customHeight="1">
      <c r="A2" s="42" t="s">
        <v>73</v>
      </c>
      <c r="B2" s="42" t="s">
        <v>74</v>
      </c>
      <c r="C2" s="42" t="s">
        <v>75</v>
      </c>
    </row>
    <row r="3" spans="1:3" s="43" customFormat="1" ht="19.5" customHeight="1">
      <c r="A3" s="42">
        <v>1</v>
      </c>
      <c r="B3" s="42" t="s">
        <v>76</v>
      </c>
      <c r="C3" s="42">
        <f>12+5+29+25</f>
        <v>71</v>
      </c>
    </row>
    <row r="4" spans="1:3" s="43" customFormat="1" ht="19.5" customHeight="1">
      <c r="A4" s="42">
        <v>2</v>
      </c>
      <c r="B4" s="42" t="s">
        <v>77</v>
      </c>
      <c r="C4" s="42">
        <f>2+3</f>
        <v>5</v>
      </c>
    </row>
    <row r="5" spans="1:3" s="43" customFormat="1" ht="19.5" customHeight="1">
      <c r="A5" s="42">
        <v>3</v>
      </c>
      <c r="B5" s="42" t="s">
        <v>78</v>
      </c>
      <c r="C5" s="42">
        <f>29+64+22+22+9+22+36</f>
        <v>204</v>
      </c>
    </row>
    <row r="6" spans="1:3" s="43" customFormat="1" ht="19.5" customHeight="1">
      <c r="A6" s="42">
        <v>4</v>
      </c>
      <c r="B6" s="42" t="s">
        <v>79</v>
      </c>
      <c r="C6" s="42">
        <f>11+45+31+24+8+26+39</f>
        <v>184</v>
      </c>
    </row>
    <row r="7" spans="1:3" s="43" customFormat="1" ht="19.5" customHeight="1">
      <c r="A7" s="42">
        <v>5</v>
      </c>
      <c r="B7" s="42" t="s">
        <v>80</v>
      </c>
      <c r="C7" s="42">
        <f>2+5</f>
        <v>7</v>
      </c>
    </row>
    <row r="8" spans="1:3" s="43" customFormat="1" ht="19.5" customHeight="1">
      <c r="A8" s="42">
        <v>6</v>
      </c>
      <c r="B8" s="42" t="s">
        <v>81</v>
      </c>
      <c r="C8" s="42">
        <f>5+8+8+19</f>
        <v>40</v>
      </c>
    </row>
    <row r="9" spans="1:3" s="43" customFormat="1" ht="19.5" customHeight="1">
      <c r="A9" s="42">
        <v>7</v>
      </c>
      <c r="B9" s="42" t="s">
        <v>82</v>
      </c>
      <c r="C9" s="42">
        <f>5+9+9+19</f>
        <v>42</v>
      </c>
    </row>
    <row r="10" spans="1:3" s="43" customFormat="1" ht="19.5" customHeight="1">
      <c r="A10" s="42">
        <v>8</v>
      </c>
      <c r="B10" s="42" t="s">
        <v>83</v>
      </c>
      <c r="C10" s="42">
        <v>11</v>
      </c>
    </row>
    <row r="11" spans="1:3" s="43" customFormat="1" ht="19.5" customHeight="1">
      <c r="A11" s="42">
        <v>9</v>
      </c>
      <c r="B11" s="42" t="s">
        <v>84</v>
      </c>
      <c r="C11" s="42">
        <v>11</v>
      </c>
    </row>
    <row r="12" spans="1:3" s="43" customFormat="1" ht="19.5" customHeight="1">
      <c r="A12" s="42">
        <v>10</v>
      </c>
      <c r="B12" s="42" t="s">
        <v>85</v>
      </c>
      <c r="C12" s="42">
        <v>11</v>
      </c>
    </row>
    <row r="13" spans="1:3" s="43" customFormat="1" ht="19.5" customHeight="1">
      <c r="A13" s="42">
        <v>11</v>
      </c>
      <c r="B13" s="42" t="s">
        <v>86</v>
      </c>
      <c r="C13" s="42">
        <f>49</f>
        <v>49</v>
      </c>
    </row>
    <row r="14" spans="1:3" s="43" customFormat="1" ht="19.5" customHeight="1">
      <c r="A14" s="42">
        <v>12</v>
      </c>
      <c r="B14" s="42" t="s">
        <v>87</v>
      </c>
      <c r="C14" s="42">
        <f>19</f>
        <v>19</v>
      </c>
    </row>
    <row r="15" spans="1:3" s="43" customFormat="1" ht="19.5" customHeight="1">
      <c r="A15" s="42">
        <v>13</v>
      </c>
      <c r="B15" s="42" t="s">
        <v>88</v>
      </c>
      <c r="C15" s="42">
        <f>6+19+9</f>
        <v>34</v>
      </c>
    </row>
    <row r="16" spans="1:3" s="43" customFormat="1" ht="19.5" customHeight="1">
      <c r="A16" s="42">
        <v>14</v>
      </c>
      <c r="B16" s="42" t="s">
        <v>89</v>
      </c>
      <c r="C16" s="42">
        <v>17</v>
      </c>
    </row>
    <row r="17" spans="1:3" s="43" customFormat="1" ht="19.5" customHeight="1">
      <c r="A17" s="42">
        <v>15</v>
      </c>
      <c r="B17" s="42" t="s">
        <v>90</v>
      </c>
      <c r="C17" s="42">
        <v>2</v>
      </c>
    </row>
    <row r="18" spans="1:3" s="43" customFormat="1" ht="19.5" customHeight="1">
      <c r="A18" s="42">
        <v>16</v>
      </c>
      <c r="B18" s="42" t="s">
        <v>91</v>
      </c>
      <c r="C18" s="42">
        <v>2</v>
      </c>
    </row>
    <row r="19" spans="1:3" s="43" customFormat="1" ht="19.5" customHeight="1">
      <c r="A19" s="42">
        <v>17</v>
      </c>
      <c r="B19" s="42" t="s">
        <v>92</v>
      </c>
      <c r="C19" s="42">
        <v>2</v>
      </c>
    </row>
    <row r="20" spans="1:3" s="43" customFormat="1" ht="19.5" customHeight="1">
      <c r="A20" s="42">
        <v>18</v>
      </c>
      <c r="B20" s="42" t="s">
        <v>93</v>
      </c>
      <c r="C20" s="42">
        <v>3</v>
      </c>
    </row>
    <row r="21" spans="1:3" s="43" customFormat="1" ht="19.5" customHeight="1">
      <c r="A21" s="42">
        <v>19</v>
      </c>
      <c r="B21" s="42" t="s">
        <v>94</v>
      </c>
      <c r="C21" s="42">
        <v>3</v>
      </c>
    </row>
    <row r="22" spans="1:3" s="43" customFormat="1" ht="19.5" customHeight="1">
      <c r="A22" s="42">
        <v>20</v>
      </c>
      <c r="B22" s="42" t="s">
        <v>95</v>
      </c>
      <c r="C22" s="42">
        <v>26</v>
      </c>
    </row>
    <row r="23" spans="1:3" s="43" customFormat="1" ht="19.5" customHeight="1">
      <c r="A23" s="42">
        <v>21</v>
      </c>
      <c r="B23" s="42" t="s">
        <v>96</v>
      </c>
      <c r="C23" s="42">
        <v>32</v>
      </c>
    </row>
    <row r="24" spans="1:3" s="43" customFormat="1" ht="19.5" customHeight="1">
      <c r="A24" s="42">
        <v>22</v>
      </c>
      <c r="B24" s="42" t="s">
        <v>97</v>
      </c>
      <c r="C24" s="42">
        <v>34</v>
      </c>
    </row>
    <row r="25" spans="1:3" s="43" customFormat="1" ht="19.5" customHeight="1">
      <c r="A25" s="42">
        <v>23</v>
      </c>
      <c r="B25" s="42" t="s">
        <v>98</v>
      </c>
      <c r="C25" s="42">
        <v>30</v>
      </c>
    </row>
    <row r="26" spans="1:3" s="43" customFormat="1" ht="19.5" customHeight="1">
      <c r="A26" s="42">
        <v>24</v>
      </c>
      <c r="B26" s="42" t="s">
        <v>99</v>
      </c>
      <c r="C26" s="42">
        <v>39</v>
      </c>
    </row>
    <row r="27" spans="1:3" s="43" customFormat="1" ht="19.5" customHeight="1">
      <c r="A27" s="42">
        <v>25</v>
      </c>
      <c r="B27" s="42" t="s">
        <v>100</v>
      </c>
      <c r="C27" s="42">
        <v>36</v>
      </c>
    </row>
    <row r="28" spans="1:3" s="43" customFormat="1" ht="19.5" customHeight="1">
      <c r="A28" s="42">
        <v>26</v>
      </c>
      <c r="B28" s="42" t="s">
        <v>101</v>
      </c>
      <c r="C28" s="42">
        <v>24</v>
      </c>
    </row>
    <row r="29" spans="1:3">
      <c r="A29" s="39"/>
      <c r="B29" s="39"/>
      <c r="C29" s="39"/>
    </row>
    <row r="30" spans="1:3">
      <c r="A30" s="39"/>
      <c r="B30" s="39"/>
      <c r="C30" s="39"/>
    </row>
    <row r="31" spans="1:3">
      <c r="A31" s="39"/>
      <c r="B31" s="39"/>
      <c r="C31" s="40" t="s">
        <v>70</v>
      </c>
    </row>
    <row r="32" spans="1:3">
      <c r="A32" s="39"/>
      <c r="B32" s="39"/>
      <c r="C32" s="41">
        <v>42635</v>
      </c>
    </row>
  </sheetData>
  <mergeCells count="1">
    <mergeCell ref="A1:C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人数</vt:lpstr>
      <vt:lpstr>试卷印刷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2016-09-22T07:01:28Z</cp:lastPrinted>
  <dcterms:created xsi:type="dcterms:W3CDTF">2013-04-22T05:40:25Z</dcterms:created>
  <dcterms:modified xsi:type="dcterms:W3CDTF">2016-09-29T03:20:01Z</dcterms:modified>
</cp:coreProperties>
</file>